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2\SLBC SEPT 2022\SLBC SEPTEMBER 2022 BOOKLET\"/>
    </mc:Choice>
  </mc:AlternateContent>
  <xr:revisionPtr revIDLastSave="0" documentId="13_ncr:1_{972CB434-F34E-4A7A-908E-E211381CB7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5" l="1"/>
  <c r="F26" i="5"/>
  <c r="H26" i="5" s="1"/>
  <c r="H6" i="5"/>
  <c r="I6" i="5"/>
  <c r="H7" i="5"/>
  <c r="I7" i="5"/>
  <c r="H8" i="5"/>
  <c r="I8" i="5"/>
  <c r="H9" i="5"/>
  <c r="I9" i="5"/>
  <c r="H10" i="5"/>
  <c r="I10" i="5"/>
  <c r="H11" i="5"/>
  <c r="I11" i="5"/>
  <c r="H12" i="5"/>
  <c r="I12" i="5"/>
  <c r="H13" i="5"/>
  <c r="I13" i="5"/>
  <c r="H14" i="5"/>
  <c r="I14" i="5"/>
  <c r="H15" i="5"/>
  <c r="I15" i="5"/>
  <c r="H16" i="5"/>
  <c r="I16" i="5"/>
  <c r="H18" i="5"/>
  <c r="I18" i="5"/>
  <c r="I19" i="5"/>
  <c r="H20" i="5"/>
  <c r="I20" i="5"/>
  <c r="H21" i="5"/>
  <c r="I21" i="5"/>
  <c r="H22" i="5"/>
  <c r="I22" i="5"/>
  <c r="H23" i="5"/>
  <c r="I23" i="5"/>
  <c r="H24" i="5"/>
  <c r="I24" i="5"/>
  <c r="I25" i="5"/>
  <c r="H27" i="5"/>
  <c r="I27" i="5"/>
  <c r="H28" i="5"/>
  <c r="I28" i="5"/>
  <c r="H29" i="5"/>
  <c r="I29" i="5"/>
  <c r="H31" i="5"/>
  <c r="I31" i="5"/>
  <c r="H32" i="5"/>
  <c r="I32" i="5"/>
  <c r="I5" i="5"/>
  <c r="H5" i="5"/>
  <c r="F30" i="5" l="1"/>
  <c r="F33" i="5" s="1"/>
  <c r="H33" i="5" s="1"/>
  <c r="H17" i="5"/>
  <c r="I26" i="5"/>
  <c r="I17" i="5"/>
  <c r="H30" i="5" l="1"/>
  <c r="I30" i="5"/>
  <c r="I33" i="5"/>
</calcChain>
</file>

<file path=xl/sharedStrings.xml><?xml version="1.0" encoding="utf-8"?>
<sst xmlns="http://schemas.openxmlformats.org/spreadsheetml/2006/main" count="45" uniqueCount="41">
  <si>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</si>
  <si>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</si>
  <si>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</si>
  <si>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</si>
  <si>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</si>
  <si>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</si>
  <si>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</si>
  <si>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</si>
  <si>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</si>
  <si>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</si>
  <si>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</si>
  <si>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</si>
  <si>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</si>
  <si>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</si>
  <si>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</si>
  <si>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</si>
  <si>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</si>
  <si>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</si>
  <si>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</si>
  <si>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</si>
  <si>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</si>
  <si>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</si>
  <si>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</si>
  <si>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</si>
  <si>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</si>
  <si>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</si>
  <si>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</si>
  <si>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</si>
  <si>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</si>
  <si>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Pub</t>
  </si>
  <si>
    <t>Total</t>
  </si>
  <si>
    <t>Priv</t>
  </si>
  <si>
    <t>RRB</t>
  </si>
  <si>
    <t>Grand</t>
  </si>
  <si>
    <t>SBI</t>
  </si>
  <si>
    <t>ICICI</t>
  </si>
  <si>
    <t>All Banks</t>
  </si>
  <si>
    <t>BAND</t>
  </si>
  <si>
    <t>Bank Name</t>
  </si>
  <si>
    <t>NEDFi</t>
  </si>
  <si>
    <t>Segregation of Advances in Arunachal Pradesh as on date 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</si>
</sst>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18">
    <xf numFmtId="0" fontId="0" fillId="0" borderId="0" xfId="0"/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0" fillId="0" borderId="10" xfId="0" applyNumberFormat="1" applyBorder="1" applyAlignment="1">
      <alignment horizontal="right" wrapText="1"/>
    </xf>
    <xf numFmtId="0" fontId="0" fillId="33" borderId="10" xfId="0" applyFill="1" applyBorder="1" applyAlignment="1">
      <alignment wrapText="1"/>
    </xf>
    <xf numFmtId="2" fontId="0" fillId="33" borderId="10" xfId="0" applyNumberFormat="1" applyFill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2" fontId="0" fillId="33" borderId="10" xfId="0" applyNumberFormat="1" applyFill="1" applyBorder="1" applyAlignment="1">
      <alignment horizontal="right" wrapText="1"/>
    </xf>
    <xf numFmtId="2" fontId="0" fillId="0" borderId="10" xfId="0" applyNumberFormat="1" applyBorder="1" applyAlignment="1">
      <alignment wrapText="1"/>
    </xf>
    <xf numFmtId="2" fontId="1" fillId="33" borderId="10" xfId="0" applyNumberFormat="1" applyFont="1" applyFill="1" applyBorder="1" applyAlignment="1">
      <alignment wrapText="1"/>
    </xf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wrapText="1"/>
    </xf>
    <xf numFmtId="0" fontId="0" fillId="0" borderId="10" xfId="0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sheetPr>
    <tabColor theme="0"/>
  </sheetPr>
  <dimension ref="A1:I33"/>
  <sheetViews>
    <sheetView tabSelected="1" workbookViewId="0">
      <selection activeCell="K37" sqref="K37"/>
    </sheetView>
  </sheetViews>
  <sheetFormatPr defaultRowHeight="14.4" x14ac:dyDescent="0.3"/>
  <cols>
    <col min="3" max="3" width="9.5546875" style="3" bestFit="1" customWidth="1"/>
    <col min="4" max="4" width="10.21875" bestFit="1" customWidth="1"/>
    <col min="5" max="6" width="9.5546875" bestFit="1" customWidth="1"/>
    <col min="7" max="7" width="8.33203125" customWidth="1"/>
    <col min="8" max="8" width="8.5546875" customWidth="1"/>
    <col min="9" max="9" width="7.6640625" customWidth="1"/>
    <col min="18" max="18" width="9" customWidth="1"/>
  </cols>
  <sheetData>
    <row r="1" spans="1:9" ht="19.2" customHeight="1" x14ac:dyDescent="0.3">
      <c r="A1" s="13">
        <v>10</v>
      </c>
      <c r="B1" s="13"/>
      <c r="C1" s="13"/>
      <c r="D1" s="13"/>
      <c r="E1" s="13"/>
      <c r="F1" s="13"/>
      <c r="G1" s="13"/>
      <c r="H1" s="13"/>
      <c r="I1" s="13"/>
    </row>
    <row r="2" spans="1:9" ht="25.2" customHeight="1" x14ac:dyDescent="0.3">
      <c r="A2" s="14" t="s">
        <v>40</v>
      </c>
      <c r="B2" s="15"/>
      <c r="C2" s="15"/>
      <c r="D2" s="15"/>
      <c r="E2" s="15"/>
      <c r="F2" s="15"/>
      <c r="G2" s="15"/>
      <c r="H2" s="15"/>
      <c r="I2" s="15"/>
    </row>
    <row r="3" spans="1:9" x14ac:dyDescent="0.3">
      <c r="A3" s="16" t="s">
        <v>23</v>
      </c>
      <c r="B3" s="17"/>
      <c r="C3" s="17"/>
      <c r="D3" s="17"/>
      <c r="E3" s="17"/>
      <c r="F3" s="17"/>
      <c r="G3" s="17"/>
      <c r="H3" s="17"/>
      <c r="I3" s="17"/>
    </row>
    <row r="4" spans="1:9" ht="57.6" x14ac:dyDescent="0.3">
      <c r="A4" s="1" t="s">
        <v>0</v>
      </c>
      <c r="B4" s="1" t="s">
        <v>38</v>
      </c>
      <c r="C4" s="2" t="s">
        <v>2</v>
      </c>
      <c r="D4" s="2" t="s">
        <v>24</v>
      </c>
      <c r="E4" s="2" t="s">
        <v>1</v>
      </c>
      <c r="F4" s="2" t="s">
        <v>25</v>
      </c>
      <c r="G4" s="2" t="s">
        <v>26</v>
      </c>
      <c r="H4" s="2" t="s">
        <v>27</v>
      </c>
      <c r="I4" s="2" t="s">
        <v>28</v>
      </c>
    </row>
    <row r="5" spans="1:9" x14ac:dyDescent="0.3">
      <c r="A5" s="9">
        <v>1</v>
      </c>
      <c r="B5" s="9" t="s">
        <v>3</v>
      </c>
      <c r="C5" s="11">
        <v>36669.14</v>
      </c>
      <c r="D5" s="11">
        <v>5756</v>
      </c>
      <c r="E5" s="4">
        <v>42424.73</v>
      </c>
      <c r="F5" s="11">
        <v>25481.82</v>
      </c>
      <c r="G5" s="11">
        <v>86.43</v>
      </c>
      <c r="H5" s="11">
        <f>F5/C5*100</f>
        <v>69.491185230959871</v>
      </c>
      <c r="I5" s="6">
        <f>F5/E5*100</f>
        <v>60.063599697629186</v>
      </c>
    </row>
    <row r="6" spans="1:9" x14ac:dyDescent="0.3">
      <c r="A6" s="9">
        <v>2</v>
      </c>
      <c r="B6" s="9" t="s">
        <v>4</v>
      </c>
      <c r="C6" s="11">
        <v>4619.8100000000004</v>
      </c>
      <c r="D6" s="11">
        <v>3977</v>
      </c>
      <c r="E6" s="4">
        <v>8596.34</v>
      </c>
      <c r="F6" s="11">
        <v>6961.63</v>
      </c>
      <c r="G6" s="11">
        <v>53.74</v>
      </c>
      <c r="H6" s="11">
        <f t="shared" ref="H6:H33" si="0">F6/C6*100</f>
        <v>150.69082927652869</v>
      </c>
      <c r="I6" s="6">
        <f t="shared" ref="I6:I33" si="1">F6/E6*100</f>
        <v>80.983651181782008</v>
      </c>
    </row>
    <row r="7" spans="1:9" x14ac:dyDescent="0.3">
      <c r="A7" s="9">
        <v>3</v>
      </c>
      <c r="B7" s="9" t="s">
        <v>5</v>
      </c>
      <c r="C7" s="11">
        <v>3517.84</v>
      </c>
      <c r="D7" s="11">
        <v>2512</v>
      </c>
      <c r="E7" s="4">
        <v>6029.39</v>
      </c>
      <c r="F7" s="11">
        <v>168.97</v>
      </c>
      <c r="G7" s="11">
        <v>58.34</v>
      </c>
      <c r="H7" s="11">
        <f t="shared" si="0"/>
        <v>4.8032315284379044</v>
      </c>
      <c r="I7" s="6">
        <f t="shared" si="1"/>
        <v>2.8024393844153388</v>
      </c>
    </row>
    <row r="8" spans="1:9" x14ac:dyDescent="0.3">
      <c r="A8" s="9">
        <v>4</v>
      </c>
      <c r="B8" s="9" t="s">
        <v>6</v>
      </c>
      <c r="C8" s="11">
        <v>13680.77</v>
      </c>
      <c r="D8" s="11">
        <v>6210</v>
      </c>
      <c r="E8" s="4">
        <v>19890.490000000002</v>
      </c>
      <c r="F8" s="6">
        <v>500</v>
      </c>
      <c r="G8" s="11">
        <v>68.78</v>
      </c>
      <c r="H8" s="11">
        <f t="shared" si="0"/>
        <v>3.6547650461194801</v>
      </c>
      <c r="I8" s="6">
        <f t="shared" si="1"/>
        <v>2.5137641154139487</v>
      </c>
    </row>
    <row r="9" spans="1:9" x14ac:dyDescent="0.3">
      <c r="A9" s="9">
        <v>5</v>
      </c>
      <c r="B9" s="9" t="s">
        <v>7</v>
      </c>
      <c r="C9" s="11">
        <v>4501.22</v>
      </c>
      <c r="D9" s="11">
        <v>2513</v>
      </c>
      <c r="E9" s="4">
        <v>7014.32</v>
      </c>
      <c r="F9" s="11">
        <v>2121.2399999999998</v>
      </c>
      <c r="G9" s="11">
        <v>64.17</v>
      </c>
      <c r="H9" s="11">
        <f t="shared" si="0"/>
        <v>47.125890314181476</v>
      </c>
      <c r="I9" s="6">
        <f t="shared" si="1"/>
        <v>30.241562974030266</v>
      </c>
    </row>
    <row r="10" spans="1:9" x14ac:dyDescent="0.3">
      <c r="A10" s="9">
        <v>6</v>
      </c>
      <c r="B10" s="9" t="s">
        <v>8</v>
      </c>
      <c r="C10" s="11">
        <v>9457.1200000000008</v>
      </c>
      <c r="D10" s="11">
        <v>6558</v>
      </c>
      <c r="E10" s="4">
        <v>16014.8</v>
      </c>
      <c r="F10" s="11">
        <v>877.7</v>
      </c>
      <c r="G10" s="11">
        <v>59.05</v>
      </c>
      <c r="H10" s="11">
        <f t="shared" si="0"/>
        <v>9.2808381409985277</v>
      </c>
      <c r="I10" s="6">
        <f t="shared" si="1"/>
        <v>5.4805554861752883</v>
      </c>
    </row>
    <row r="11" spans="1:9" x14ac:dyDescent="0.3">
      <c r="A11" s="9">
        <v>7</v>
      </c>
      <c r="B11" s="9" t="s">
        <v>9</v>
      </c>
      <c r="C11" s="11">
        <v>1052.44</v>
      </c>
      <c r="D11" s="11">
        <v>101</v>
      </c>
      <c r="E11" s="4">
        <v>1153</v>
      </c>
      <c r="F11" s="11">
        <v>921.27</v>
      </c>
      <c r="G11" s="11">
        <v>91.28</v>
      </c>
      <c r="H11" s="11">
        <f t="shared" si="0"/>
        <v>87.536581657861717</v>
      </c>
      <c r="I11" s="6">
        <f t="shared" si="1"/>
        <v>79.901994796183857</v>
      </c>
    </row>
    <row r="12" spans="1:9" x14ac:dyDescent="0.3">
      <c r="A12" s="9">
        <v>8</v>
      </c>
      <c r="B12" s="9" t="s">
        <v>10</v>
      </c>
      <c r="C12" s="11">
        <v>15768.43</v>
      </c>
      <c r="D12" s="6">
        <v>1237</v>
      </c>
      <c r="E12" s="10">
        <v>17005.060000000001</v>
      </c>
      <c r="F12" s="6">
        <v>500</v>
      </c>
      <c r="G12" s="6">
        <v>92.73</v>
      </c>
      <c r="H12" s="11">
        <f t="shared" si="0"/>
        <v>3.170892726796517</v>
      </c>
      <c r="I12" s="6">
        <f t="shared" si="1"/>
        <v>2.9403012985546653</v>
      </c>
    </row>
    <row r="13" spans="1:9" x14ac:dyDescent="0.3">
      <c r="A13" s="9">
        <v>9</v>
      </c>
      <c r="B13" s="9" t="s">
        <v>11</v>
      </c>
      <c r="C13" s="11">
        <v>1019.01</v>
      </c>
      <c r="D13" s="6">
        <v>326</v>
      </c>
      <c r="E13" s="10">
        <v>1344.53</v>
      </c>
      <c r="F13" s="6">
        <v>882.59</v>
      </c>
      <c r="G13" s="6">
        <v>75.790000000000006</v>
      </c>
      <c r="H13" s="11">
        <f t="shared" si="0"/>
        <v>86.612496442625684</v>
      </c>
      <c r="I13" s="6">
        <f t="shared" si="1"/>
        <v>65.643012800011903</v>
      </c>
    </row>
    <row r="14" spans="1:9" x14ac:dyDescent="0.3">
      <c r="A14" s="9">
        <v>10</v>
      </c>
      <c r="B14" s="9" t="s">
        <v>34</v>
      </c>
      <c r="C14" s="11">
        <v>76000.37</v>
      </c>
      <c r="D14" s="11">
        <v>388637</v>
      </c>
      <c r="E14" s="4">
        <v>464637.1</v>
      </c>
      <c r="F14" s="11">
        <v>42353.88</v>
      </c>
      <c r="G14" s="11">
        <v>16.36</v>
      </c>
      <c r="H14" s="11">
        <f t="shared" si="0"/>
        <v>55.728518163793147</v>
      </c>
      <c r="I14" s="6">
        <f t="shared" si="1"/>
        <v>9.1154752816768188</v>
      </c>
    </row>
    <row r="15" spans="1:9" x14ac:dyDescent="0.3">
      <c r="A15" s="9">
        <v>11</v>
      </c>
      <c r="B15" s="9" t="s">
        <v>12</v>
      </c>
      <c r="C15" s="11">
        <v>3804.06</v>
      </c>
      <c r="D15" s="11">
        <v>4283</v>
      </c>
      <c r="E15" s="4">
        <v>8087.18</v>
      </c>
      <c r="F15" s="11">
        <v>2244.1799999999998</v>
      </c>
      <c r="G15" s="11">
        <v>47.04</v>
      </c>
      <c r="H15" s="11">
        <f t="shared" si="0"/>
        <v>58.99433762874402</v>
      </c>
      <c r="I15" s="6">
        <f t="shared" si="1"/>
        <v>27.749846052641335</v>
      </c>
    </row>
    <row r="16" spans="1:9" x14ac:dyDescent="0.3">
      <c r="A16" s="9">
        <v>12</v>
      </c>
      <c r="B16" s="5" t="s">
        <v>13</v>
      </c>
      <c r="C16" s="11">
        <v>621.5</v>
      </c>
      <c r="D16" s="11">
        <v>657</v>
      </c>
      <c r="E16" s="4">
        <v>1278.3399999999999</v>
      </c>
      <c r="F16" s="6">
        <v>50</v>
      </c>
      <c r="G16" s="11">
        <v>48.62</v>
      </c>
      <c r="H16" s="11">
        <f t="shared" si="0"/>
        <v>8.0450522928399035</v>
      </c>
      <c r="I16" s="6">
        <f t="shared" si="1"/>
        <v>3.9113224963624704</v>
      </c>
    </row>
    <row r="17" spans="1:9" x14ac:dyDescent="0.3">
      <c r="A17" s="8" t="s">
        <v>29</v>
      </c>
      <c r="B17" s="8" t="s">
        <v>30</v>
      </c>
      <c r="C17" s="7">
        <v>170711.71</v>
      </c>
      <c r="D17" s="7">
        <v>422767</v>
      </c>
      <c r="E17" s="7">
        <v>593475.28</v>
      </c>
      <c r="F17" s="7">
        <f>SUM(F5:F16)</f>
        <v>83063.27999999997</v>
      </c>
      <c r="G17" s="7">
        <v>28.76</v>
      </c>
      <c r="H17" s="7">
        <f t="shared" si="0"/>
        <v>48.657048775388624</v>
      </c>
      <c r="I17" s="12">
        <f t="shared" si="1"/>
        <v>13.996080847714493</v>
      </c>
    </row>
    <row r="18" spans="1:9" x14ac:dyDescent="0.3">
      <c r="A18" s="9">
        <v>1</v>
      </c>
      <c r="B18" s="9" t="s">
        <v>14</v>
      </c>
      <c r="C18" s="11">
        <v>1677.96</v>
      </c>
      <c r="D18" s="11">
        <v>6395</v>
      </c>
      <c r="E18" s="4">
        <v>8073.08</v>
      </c>
      <c r="F18" s="11">
        <v>1121.77</v>
      </c>
      <c r="G18" s="11">
        <v>20.78</v>
      </c>
      <c r="H18" s="11">
        <f t="shared" si="0"/>
        <v>66.853202698514863</v>
      </c>
      <c r="I18" s="6">
        <f t="shared" si="1"/>
        <v>13.895192417268253</v>
      </c>
    </row>
    <row r="19" spans="1:9" x14ac:dyDescent="0.3">
      <c r="A19" s="9">
        <v>2</v>
      </c>
      <c r="B19" s="9" t="s">
        <v>37</v>
      </c>
      <c r="C19" s="11">
        <v>0</v>
      </c>
      <c r="D19" s="11">
        <v>37</v>
      </c>
      <c r="E19" s="4">
        <v>37.21</v>
      </c>
      <c r="F19" s="11">
        <v>0</v>
      </c>
      <c r="G19" s="11">
        <v>0</v>
      </c>
      <c r="H19" s="11">
        <v>0</v>
      </c>
      <c r="I19" s="6">
        <f t="shared" si="1"/>
        <v>0</v>
      </c>
    </row>
    <row r="20" spans="1:9" x14ac:dyDescent="0.3">
      <c r="A20" s="9">
        <v>3</v>
      </c>
      <c r="B20" s="9" t="s">
        <v>15</v>
      </c>
      <c r="C20" s="11">
        <v>1137.76</v>
      </c>
      <c r="D20" s="11">
        <v>19727</v>
      </c>
      <c r="E20" s="4">
        <v>20864.59</v>
      </c>
      <c r="F20" s="11">
        <v>363.99</v>
      </c>
      <c r="G20" s="11">
        <v>5.45</v>
      </c>
      <c r="H20" s="11">
        <f t="shared" si="0"/>
        <v>31.991808465757277</v>
      </c>
      <c r="I20" s="11">
        <f t="shared" si="1"/>
        <v>1.7445346397892314</v>
      </c>
    </row>
    <row r="21" spans="1:9" x14ac:dyDescent="0.3">
      <c r="A21" s="9">
        <v>4</v>
      </c>
      <c r="B21" s="9" t="s">
        <v>35</v>
      </c>
      <c r="C21" s="11">
        <v>1203.01</v>
      </c>
      <c r="D21" s="11">
        <v>19399</v>
      </c>
      <c r="E21" s="4">
        <v>20602.349999999999</v>
      </c>
      <c r="F21" s="11">
        <v>102.03</v>
      </c>
      <c r="G21" s="11">
        <v>5.84</v>
      </c>
      <c r="H21" s="11">
        <f t="shared" si="0"/>
        <v>8.4812262574708441</v>
      </c>
      <c r="I21" s="11">
        <f t="shared" si="1"/>
        <v>0.49523476690765861</v>
      </c>
    </row>
    <row r="22" spans="1:9" x14ac:dyDescent="0.3">
      <c r="A22" s="9">
        <v>5</v>
      </c>
      <c r="B22" s="9" t="s">
        <v>16</v>
      </c>
      <c r="C22" s="11">
        <v>1923.19</v>
      </c>
      <c r="D22" s="11">
        <v>2064</v>
      </c>
      <c r="E22" s="4">
        <v>3987.35</v>
      </c>
      <c r="F22" s="11">
        <v>588.15</v>
      </c>
      <c r="G22" s="11">
        <v>48.23</v>
      </c>
      <c r="H22" s="11">
        <f t="shared" si="0"/>
        <v>30.582001778295435</v>
      </c>
      <c r="I22" s="11">
        <f t="shared" si="1"/>
        <v>14.750398134099088</v>
      </c>
    </row>
    <row r="23" spans="1:9" x14ac:dyDescent="0.3">
      <c r="A23" s="9">
        <v>6</v>
      </c>
      <c r="B23" s="9" t="s">
        <v>17</v>
      </c>
      <c r="C23" s="11">
        <v>6223.32</v>
      </c>
      <c r="D23" s="11">
        <v>8598</v>
      </c>
      <c r="E23" s="4">
        <v>14821.28</v>
      </c>
      <c r="F23" s="11">
        <v>854.67</v>
      </c>
      <c r="G23" s="11">
        <v>41.99</v>
      </c>
      <c r="H23" s="11">
        <f t="shared" si="0"/>
        <v>13.733344902720734</v>
      </c>
      <c r="I23" s="11">
        <f t="shared" si="1"/>
        <v>5.7665059967830032</v>
      </c>
    </row>
    <row r="24" spans="1:9" x14ac:dyDescent="0.3">
      <c r="A24" s="9">
        <v>7</v>
      </c>
      <c r="B24" s="9" t="s">
        <v>18</v>
      </c>
      <c r="C24" s="11">
        <v>2910.22</v>
      </c>
      <c r="D24" s="11">
        <v>77</v>
      </c>
      <c r="E24" s="4">
        <v>2987.15</v>
      </c>
      <c r="F24" s="11">
        <v>1637.1</v>
      </c>
      <c r="G24" s="11">
        <v>97.42</v>
      </c>
      <c r="H24" s="11">
        <f t="shared" si="0"/>
        <v>56.253479118417161</v>
      </c>
      <c r="I24" s="11">
        <f t="shared" si="1"/>
        <v>54.804746999648493</v>
      </c>
    </row>
    <row r="25" spans="1:9" x14ac:dyDescent="0.3">
      <c r="A25" s="9">
        <v>8</v>
      </c>
      <c r="B25" s="9" t="s">
        <v>19</v>
      </c>
      <c r="C25" s="11">
        <v>0</v>
      </c>
      <c r="D25" s="11">
        <v>4675</v>
      </c>
      <c r="E25" s="4">
        <v>4675</v>
      </c>
      <c r="F25" s="11">
        <v>0</v>
      </c>
      <c r="G25" s="11">
        <v>0</v>
      </c>
      <c r="H25" s="11">
        <v>0</v>
      </c>
      <c r="I25" s="11">
        <f t="shared" si="1"/>
        <v>0</v>
      </c>
    </row>
    <row r="26" spans="1:9" x14ac:dyDescent="0.3">
      <c r="A26" s="8" t="s">
        <v>31</v>
      </c>
      <c r="B26" s="8" t="s">
        <v>30</v>
      </c>
      <c r="C26" s="7">
        <v>15075.46</v>
      </c>
      <c r="D26" s="7">
        <v>60972</v>
      </c>
      <c r="E26" s="7">
        <v>76048.009999999995</v>
      </c>
      <c r="F26" s="7">
        <f>SUM(F18:F25)</f>
        <v>4667.71</v>
      </c>
      <c r="G26" s="7">
        <v>19.82</v>
      </c>
      <c r="H26" s="7">
        <f t="shared" si="0"/>
        <v>30.962305627821639</v>
      </c>
      <c r="I26" s="7">
        <f t="shared" si="1"/>
        <v>6.1378463420673341</v>
      </c>
    </row>
    <row r="27" spans="1:9" x14ac:dyDescent="0.3">
      <c r="A27" s="9">
        <v>1</v>
      </c>
      <c r="B27" s="9" t="s">
        <v>21</v>
      </c>
      <c r="C27" s="11">
        <v>17032.96</v>
      </c>
      <c r="D27" s="11">
        <v>11425</v>
      </c>
      <c r="E27" s="11">
        <v>28457.83</v>
      </c>
      <c r="F27" s="11">
        <v>4207.7299999999996</v>
      </c>
      <c r="G27" s="11">
        <v>59.85</v>
      </c>
      <c r="H27" s="11">
        <f t="shared" si="0"/>
        <v>24.703457296911399</v>
      </c>
      <c r="I27" s="11">
        <f t="shared" si="1"/>
        <v>14.785842771567612</v>
      </c>
    </row>
    <row r="28" spans="1:9" x14ac:dyDescent="0.3">
      <c r="A28" s="8" t="s">
        <v>32</v>
      </c>
      <c r="B28" s="8" t="s">
        <v>30</v>
      </c>
      <c r="C28" s="7">
        <v>17032.96</v>
      </c>
      <c r="D28" s="7">
        <v>11425</v>
      </c>
      <c r="E28" s="7">
        <v>28457.83</v>
      </c>
      <c r="F28" s="7">
        <v>4207.7299999999996</v>
      </c>
      <c r="G28" s="7">
        <v>59.85</v>
      </c>
      <c r="H28" s="7">
        <f t="shared" si="0"/>
        <v>24.703457296911399</v>
      </c>
      <c r="I28" s="7">
        <f t="shared" si="1"/>
        <v>14.785842771567612</v>
      </c>
    </row>
    <row r="29" spans="1:9" x14ac:dyDescent="0.3">
      <c r="A29" s="9">
        <v>1</v>
      </c>
      <c r="B29" s="9" t="s">
        <v>22</v>
      </c>
      <c r="C29" s="11">
        <v>15164.52</v>
      </c>
      <c r="D29" s="11">
        <v>19060</v>
      </c>
      <c r="E29" s="11">
        <v>34224.54</v>
      </c>
      <c r="F29" s="11">
        <v>42.57</v>
      </c>
      <c r="G29" s="11">
        <v>44.31</v>
      </c>
      <c r="H29" s="11">
        <f t="shared" si="0"/>
        <v>0.28072105150707044</v>
      </c>
      <c r="I29" s="11">
        <f t="shared" si="1"/>
        <v>0.12438443292444544</v>
      </c>
    </row>
    <row r="30" spans="1:9" x14ac:dyDescent="0.3">
      <c r="A30" s="8" t="s">
        <v>36</v>
      </c>
      <c r="B30" s="8" t="s">
        <v>30</v>
      </c>
      <c r="C30" s="7">
        <v>217984.65</v>
      </c>
      <c r="D30" s="7">
        <v>514224</v>
      </c>
      <c r="E30" s="7">
        <v>732205.66</v>
      </c>
      <c r="F30" s="7">
        <f>F17+F26+F28+F29</f>
        <v>91981.289999999979</v>
      </c>
      <c r="G30" s="7">
        <v>29.77</v>
      </c>
      <c r="H30" s="7">
        <f t="shared" si="0"/>
        <v>42.196223449678669</v>
      </c>
      <c r="I30" s="7">
        <f t="shared" si="1"/>
        <v>12.562220565189291</v>
      </c>
    </row>
    <row r="31" spans="1:9" x14ac:dyDescent="0.3">
      <c r="A31" s="9">
        <v>1</v>
      </c>
      <c r="B31" s="9" t="s">
        <v>39</v>
      </c>
      <c r="C31" s="6">
        <v>8107.63</v>
      </c>
      <c r="D31" s="6">
        <v>0</v>
      </c>
      <c r="E31" s="5">
        <v>8107.63</v>
      </c>
      <c r="F31" s="11">
        <v>0</v>
      </c>
      <c r="G31" s="11">
        <v>100</v>
      </c>
      <c r="H31" s="11">
        <f t="shared" si="0"/>
        <v>0</v>
      </c>
      <c r="I31" s="7">
        <f t="shared" si="1"/>
        <v>0</v>
      </c>
    </row>
    <row r="32" spans="1:9" x14ac:dyDescent="0.3">
      <c r="A32" s="9">
        <v>1</v>
      </c>
      <c r="B32" s="9" t="s">
        <v>20</v>
      </c>
      <c r="C32" s="11">
        <v>106104.54</v>
      </c>
      <c r="D32" s="11">
        <v>0</v>
      </c>
      <c r="E32" s="11">
        <v>106104.54</v>
      </c>
      <c r="F32" s="11">
        <v>0</v>
      </c>
      <c r="G32" s="11">
        <v>100</v>
      </c>
      <c r="H32" s="11">
        <f t="shared" si="0"/>
        <v>0</v>
      </c>
      <c r="I32" s="7">
        <f t="shared" si="1"/>
        <v>0</v>
      </c>
    </row>
    <row r="33" spans="1:9" x14ac:dyDescent="0.3">
      <c r="A33" s="8" t="s">
        <v>33</v>
      </c>
      <c r="B33" s="8" t="s">
        <v>30</v>
      </c>
      <c r="C33" s="7">
        <v>332196.82</v>
      </c>
      <c r="D33" s="7">
        <v>514224</v>
      </c>
      <c r="E33" s="7">
        <v>846417.83</v>
      </c>
      <c r="F33" s="7">
        <f>F30+F31+F32</f>
        <v>91981.289999999979</v>
      </c>
      <c r="G33" s="7">
        <v>39.25</v>
      </c>
      <c r="H33" s="7">
        <f t="shared" si="0"/>
        <v>27.688793047446985</v>
      </c>
      <c r="I33" s="7">
        <f t="shared" si="1"/>
        <v>10.867125755136795</v>
      </c>
    </row>
  </sheetData>
  <mergeCells count="3">
    <mergeCell ref="A1:I1"/>
    <mergeCell ref="A2:I2"/>
    <mergeCell ref="A3:I3"/>
  </mergeCells>
  <printOptions gridLines="1"/>
  <pageMargins left="1.05" right="0.25" top="0.75" bottom="0.75" header="0.3" footer="0.3"/>
  <pageSetup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2022-11-23T09:27:55Z</cp:lastPrinted>
  <dcterms:created xsi:type="dcterms:W3CDTF">2020-09-17T13:13:34Z</dcterms:created>
  <dcterms:modified xsi:type="dcterms:W3CDTF">2022-12-12T05:45:34Z</dcterms:modified>
</cp:coreProperties>
</file>